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<sst xmlns="http://schemas.openxmlformats.org/spreadsheetml/2006/main" count="176" uniqueCount="168">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</sst>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2735648603543</v>
      </c>
      <c r="C6" s="22">
        <f>C7+C10+C14+C25+C28+C36</f>
        <v>2280786544316</v>
      </c>
    </row>
    <row r="7" spans="1:3" ht="12">
      <c r="A7" s="2" t="s">
        <v>3</v>
      </c>
      <c r="B7" s="19">
        <f>B8+B9</f>
        <v>330488847057</v>
      </c>
      <c r="C7" s="19">
        <f>C8+C9</f>
        <v>416595245926</v>
      </c>
    </row>
    <row r="8" spans="1:3" ht="12">
      <c r="A8" s="3" t="s">
        <v>4</v>
      </c>
      <c r="B8" s="20">
        <v>197014206897</v>
      </c>
      <c r="C8" s="20">
        <v>150295245926</v>
      </c>
    </row>
    <row r="9" spans="1:3" ht="12">
      <c r="A9" s="3" t="s">
        <v>5</v>
      </c>
      <c r="B9" s="20">
        <v>133474640160</v>
      </c>
      <c r="C9" s="20">
        <v>266300000000</v>
      </c>
    </row>
    <row r="10" spans="1:3" ht="12">
      <c r="A10" s="2" t="s">
        <v>6</v>
      </c>
      <c r="B10" s="19">
        <f>B11+B12+B13</f>
        <v>261000000000</v>
      </c>
      <c r="C10" s="19">
        <f>C11+C12+C13</f>
        <v>343458333400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261000000000</v>
      </c>
      <c r="C13" s="20">
        <v>343458333400</v>
      </c>
    </row>
    <row r="14" spans="1:3" ht="12">
      <c r="A14" s="4" t="s">
        <v>7</v>
      </c>
      <c r="B14" s="19">
        <f>B15+B18+B19+B20+B21+B22+B23+B24</f>
        <v>1397787506822</v>
      </c>
      <c r="C14" s="19">
        <f>C15+C18+C19+C20+C21+C22+C23+C24</f>
        <v>892730839706</v>
      </c>
    </row>
    <row r="15" spans="1:3" ht="12">
      <c r="A15" s="5" t="s">
        <v>8</v>
      </c>
      <c r="B15" s="20">
        <v>978646614850</v>
      </c>
      <c r="C15" s="20">
        <v>719816673643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265571077358</v>
      </c>
      <c r="C18" s="20">
        <v>64447030635</v>
      </c>
    </row>
    <row r="19" spans="1:3" ht="12">
      <c r="A19" s="6" t="s">
        <v>50</v>
      </c>
      <c r="B19" s="20">
        <v>9054000000</v>
      </c>
      <c r="C19" s="20">
        <v>9054000000</v>
      </c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177075705619</v>
      </c>
      <c r="C22" s="20">
        <v>132145179902</v>
      </c>
    </row>
    <row r="23" spans="1:3" ht="12">
      <c r="A23" s="6" t="s">
        <v>54</v>
      </c>
      <c r="B23" s="20">
        <v>-34660940647</v>
      </c>
      <c r="C23" s="20">
        <v>-34832519319</v>
      </c>
    </row>
    <row r="24" spans="1:3" ht="12">
      <c r="A24" s="6" t="s">
        <v>55</v>
      </c>
      <c r="B24" s="20">
        <v>2101049642</v>
      </c>
      <c r="C24" s="20">
        <v>2100474845</v>
      </c>
    </row>
    <row r="25" spans="1:3" ht="12">
      <c r="A25" s="4" t="s">
        <v>12</v>
      </c>
      <c r="B25" s="19">
        <f>B26+B27</f>
        <v>716141917589</v>
      </c>
      <c r="C25" s="19">
        <f>C26+C27</f>
        <v>600646258705</v>
      </c>
    </row>
    <row r="26" spans="1:3" ht="12">
      <c r="A26" s="6" t="s">
        <v>56</v>
      </c>
      <c r="B26" s="20">
        <v>723203236748</v>
      </c>
      <c r="C26" s="20">
        <v>606678893624</v>
      </c>
    </row>
    <row r="27" spans="1:3" ht="12">
      <c r="A27" s="6" t="s">
        <v>57</v>
      </c>
      <c r="B27" s="20">
        <v>-7061319159</v>
      </c>
      <c r="C27" s="20">
        <v>-6032634919</v>
      </c>
    </row>
    <row r="28" spans="1:3" ht="12">
      <c r="A28" s="4" t="s">
        <v>13</v>
      </c>
      <c r="B28" s="19">
        <f>B29+B32+B33+B34+B35</f>
        <v>30230332075</v>
      </c>
      <c r="C28" s="19">
        <f>C29+C32+C33+C34+C35</f>
        <v>27355866579</v>
      </c>
    </row>
    <row r="29" spans="1:3" s="21" customFormat="1" ht="12">
      <c r="A29" s="5" t="s">
        <v>14</v>
      </c>
      <c r="B29" s="20">
        <v>7522198539</v>
      </c>
      <c r="C29" s="20">
        <v>6387994983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>
        <v>22331994657</v>
      </c>
      <c r="C32" s="20">
        <v>19297896585</v>
      </c>
    </row>
    <row r="33" spans="1:3" ht="12">
      <c r="A33" s="5" t="s">
        <v>18</v>
      </c>
      <c r="B33" s="20">
        <v>376138879</v>
      </c>
      <c r="C33" s="20">
        <v>1669975011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3018775953523</v>
      </c>
      <c r="C39" s="19">
        <f>C40+C50+C60+C63+C66+C72</f>
        <v>3071034096671</v>
      </c>
    </row>
    <row r="40" spans="1:3" ht="12">
      <c r="A40" s="2" t="s">
        <v>22</v>
      </c>
      <c r="B40" s="19">
        <f>B41+B42+B43+B44+B45+B46+B49</f>
        <v>43335305038</v>
      </c>
      <c r="C40" s="19">
        <f>C41+C42+C43+C44+C45+C46+C49</f>
        <v>48599547850</v>
      </c>
    </row>
    <row r="41" spans="1:3" ht="12">
      <c r="A41" s="3" t="s">
        <v>23</v>
      </c>
      <c r="B41" s="20">
        <v>4701746316</v>
      </c>
      <c r="C41" s="20">
        <v>4935024908</v>
      </c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>
        <v>38633558722</v>
      </c>
      <c r="C46" s="20">
        <v>43664522942</v>
      </c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1997553065620</v>
      </c>
      <c r="C50" s="19">
        <f>C51+C54+C57</f>
        <v>2084444503118</v>
      </c>
    </row>
    <row r="51" spans="1:3" ht="12">
      <c r="A51" s="7" t="s">
        <v>26</v>
      </c>
      <c r="B51" s="19">
        <f>B52+B53</f>
        <v>1946726528091</v>
      </c>
      <c r="C51" s="19">
        <f>C52+C53</f>
        <v>2029312573868</v>
      </c>
    </row>
    <row r="52" spans="1:3" ht="12.75">
      <c r="A52" s="13" t="s">
        <v>29</v>
      </c>
      <c r="B52" s="20">
        <v>3499456756046</v>
      </c>
      <c r="C52" s="20">
        <v>3485107514447</v>
      </c>
    </row>
    <row r="53" spans="1:3" ht="12.75">
      <c r="A53" s="13" t="s">
        <v>68</v>
      </c>
      <c r="B53" s="20">
        <v>-1552730227955</v>
      </c>
      <c r="C53" s="20">
        <v>-1455794940579</v>
      </c>
    </row>
    <row r="54" spans="1:3" ht="12.75">
      <c r="A54" s="14" t="s">
        <v>133</v>
      </c>
      <c r="B54" s="19">
        <f>B55+B56</f>
        <v>0</v>
      </c>
      <c r="C54" s="19">
        <f>C55+C56</f>
        <v>1936755797</v>
      </c>
    </row>
    <row r="55" spans="1:3" ht="12.75">
      <c r="A55" s="13" t="s">
        <v>29</v>
      </c>
      <c r="B55" s="20"/>
      <c r="C55" s="20">
        <v>3163727272</v>
      </c>
    </row>
    <row r="56" spans="1:3" ht="12.75">
      <c r="A56" s="13" t="s">
        <v>69</v>
      </c>
      <c r="B56" s="20"/>
      <c r="C56" s="20">
        <v>-1226971475</v>
      </c>
    </row>
    <row r="57" spans="1:3" ht="12.75">
      <c r="A57" s="14" t="s">
        <v>134</v>
      </c>
      <c r="B57" s="19">
        <f>B58+B59</f>
        <v>50826537529</v>
      </c>
      <c r="C57" s="19">
        <f>C58+C59</f>
        <v>53195173453</v>
      </c>
    </row>
    <row r="58" spans="1:3" ht="12.75">
      <c r="A58" s="13" t="s">
        <v>29</v>
      </c>
      <c r="B58" s="20">
        <v>80025346667</v>
      </c>
      <c r="C58" s="20">
        <v>80025346667</v>
      </c>
    </row>
    <row r="59" spans="1:3" ht="12.75">
      <c r="A59" s="13" t="s">
        <v>70</v>
      </c>
      <c r="B59" s="20">
        <v>-29198809138</v>
      </c>
      <c r="C59" s="20">
        <v>-26830173214</v>
      </c>
    </row>
    <row r="60" spans="1:3" ht="12.75">
      <c r="A60" s="14" t="s">
        <v>72</v>
      </c>
      <c r="B60" s="19">
        <f>B61+B62</f>
        <v>14903361375</v>
      </c>
      <c r="C60" s="19">
        <f>C61+C62</f>
        <v>15462146562</v>
      </c>
    </row>
    <row r="61" spans="1:3" ht="12.75">
      <c r="A61" s="13" t="s">
        <v>29</v>
      </c>
      <c r="B61" s="20">
        <v>19625759342</v>
      </c>
      <c r="C61" s="20">
        <v>19625759315</v>
      </c>
    </row>
    <row r="62" spans="1:3" ht="12.75">
      <c r="A62" s="13" t="s">
        <v>71</v>
      </c>
      <c r="B62" s="20">
        <v>-4722397967</v>
      </c>
      <c r="C62" s="20">
        <v>-4163612753</v>
      </c>
    </row>
    <row r="63" spans="1:3" ht="12">
      <c r="A63" s="7" t="s">
        <v>73</v>
      </c>
      <c r="B63" s="19">
        <f>B64+B65</f>
        <v>315130458226</v>
      </c>
      <c r="C63" s="19">
        <f>C64+C65</f>
        <v>286896495549</v>
      </c>
    </row>
    <row r="64" spans="1:3" ht="12">
      <c r="A64" s="6" t="s">
        <v>74</v>
      </c>
      <c r="B64" s="20">
        <v>215132795155</v>
      </c>
      <c r="C64" s="20">
        <v>215111740337</v>
      </c>
    </row>
    <row r="65" spans="1:3" ht="12">
      <c r="A65" s="6" t="s">
        <v>75</v>
      </c>
      <c r="B65" s="20">
        <v>99997663071</v>
      </c>
      <c r="C65" s="20">
        <v>71784755212</v>
      </c>
    </row>
    <row r="66" spans="1:3" ht="12">
      <c r="A66" s="7" t="s">
        <v>30</v>
      </c>
      <c r="B66" s="19">
        <f>B67+B68+B69+B70+B71</f>
        <v>402780830108</v>
      </c>
      <c r="C66" s="19">
        <f>C67+C68+C69+C70+C71</f>
        <v>402270518442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>
        <v>317762703819</v>
      </c>
      <c r="C68" s="20">
        <v>317252392153</v>
      </c>
    </row>
    <row r="69" spans="1:3" ht="12">
      <c r="A69" s="6" t="s">
        <v>76</v>
      </c>
      <c r="B69" s="20">
        <v>85313461078</v>
      </c>
      <c r="C69" s="20">
        <v>85313461078</v>
      </c>
    </row>
    <row r="70" spans="1:3" ht="12">
      <c r="A70" s="6" t="s">
        <v>28</v>
      </c>
      <c r="B70" s="20">
        <v>-615334789</v>
      </c>
      <c r="C70" s="20">
        <v>-615334789</v>
      </c>
    </row>
    <row r="71" spans="1:3" ht="12">
      <c r="A71" s="6" t="s">
        <v>77</v>
      </c>
      <c r="B71" s="20">
        <v>320000000</v>
      </c>
      <c r="C71" s="20">
        <v>320000000</v>
      </c>
    </row>
    <row r="72" spans="1:3" ht="12">
      <c r="A72" s="7" t="s">
        <v>81</v>
      </c>
      <c r="B72" s="19">
        <f>B73+B74+B75+B76</f>
        <v>245072933156</v>
      </c>
      <c r="C72" s="19">
        <f>C73+C74+C75+C76</f>
        <v>233360885150</v>
      </c>
    </row>
    <row r="73" spans="1:3" ht="12">
      <c r="A73" s="6" t="s">
        <v>78</v>
      </c>
      <c r="B73" s="20">
        <v>89175467274</v>
      </c>
      <c r="C73" s="20">
        <v>71183085657</v>
      </c>
    </row>
    <row r="74" spans="1:3" ht="12">
      <c r="A74" s="6" t="s">
        <v>79</v>
      </c>
      <c r="B74" s="20">
        <v>381303000</v>
      </c>
      <c r="C74" s="20">
        <v>476628750</v>
      </c>
    </row>
    <row r="75" spans="1:3" ht="12">
      <c r="A75" s="6" t="s">
        <v>80</v>
      </c>
      <c r="B75" s="20">
        <v>155516162882</v>
      </c>
      <c r="C75" s="20">
        <v>161701170743</v>
      </c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>
        <v>3813030000</v>
      </c>
      <c r="C77" s="20">
        <v>5719545000</v>
      </c>
    </row>
    <row r="78" spans="1:3" ht="12">
      <c r="A78" s="4" t="s">
        <v>31</v>
      </c>
      <c r="B78" s="19">
        <f>B6+B39</f>
        <v>5754424557066</v>
      </c>
      <c r="C78" s="19">
        <f>C6+C39</f>
        <v>5351820640987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3741939100998</v>
      </c>
      <c r="C80" s="19">
        <f>C81+C103</f>
        <v>3311058182095</v>
      </c>
    </row>
    <row r="81" spans="1:3" ht="12">
      <c r="A81" s="4" t="s">
        <v>34</v>
      </c>
      <c r="B81" s="19">
        <f>B82+B85+B86+B87+B88+B89+B90+B91+B92+B94+B95+B96+B97+B98+B99</f>
        <v>2667281539965</v>
      </c>
      <c r="C81" s="19">
        <f>C82+C85+C86+C87+C88+C89+C90+C91+C92+C94+C95+C96+C97+C98+C99</f>
        <v>2275623972776</v>
      </c>
    </row>
    <row r="82" spans="1:3" s="21" customFormat="1" ht="12">
      <c r="A82" s="5" t="s">
        <v>88</v>
      </c>
      <c r="B82" s="20">
        <v>637358126155</v>
      </c>
      <c r="C82" s="20">
        <v>365699539664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144886284497</v>
      </c>
      <c r="C85" s="20">
        <v>114254654215</v>
      </c>
    </row>
    <row r="86" spans="1:3" ht="12">
      <c r="A86" s="6" t="s">
        <v>85</v>
      </c>
      <c r="B86" s="20">
        <v>32990874732</v>
      </c>
      <c r="C86" s="20">
        <v>17756442187</v>
      </c>
    </row>
    <row r="87" spans="1:3" ht="12">
      <c r="A87" s="6" t="s">
        <v>86</v>
      </c>
      <c r="B87" s="20">
        <v>37005575783</v>
      </c>
      <c r="C87" s="20">
        <v>51012345152</v>
      </c>
    </row>
    <row r="88" spans="1:3" ht="12">
      <c r="A88" s="6" t="s">
        <v>87</v>
      </c>
      <c r="B88" s="20">
        <v>71052846401</v>
      </c>
      <c r="C88" s="20">
        <v>86930342508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177119034330</v>
      </c>
      <c r="C92" s="20">
        <v>118729441423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1552990185559</v>
      </c>
      <c r="C94" s="20">
        <v>1503588106082</v>
      </c>
    </row>
    <row r="95" spans="1:3" ht="12">
      <c r="A95" s="6" t="s">
        <v>95</v>
      </c>
      <c r="B95" s="20">
        <v>928744059</v>
      </c>
      <c r="C95" s="20">
        <v>517008657</v>
      </c>
    </row>
    <row r="96" spans="1:3" ht="12">
      <c r="A96" s="6" t="s">
        <v>96</v>
      </c>
      <c r="B96" s="20">
        <v>12949868449</v>
      </c>
      <c r="C96" s="20">
        <v>17136092888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1074657561033</v>
      </c>
      <c r="C103" s="19">
        <f>SUM(C104:C116)</f>
        <v>1035434209319</v>
      </c>
    </row>
    <row r="104" spans="1:3" ht="12">
      <c r="A104" s="6" t="s">
        <v>103</v>
      </c>
      <c r="B104" s="20">
        <v>128914018370</v>
      </c>
      <c r="C104" s="20">
        <v>37692876272</v>
      </c>
    </row>
    <row r="105" spans="1:3" ht="12">
      <c r="A105" s="18" t="s">
        <v>136</v>
      </c>
      <c r="B105" s="20">
        <v>261644510</v>
      </c>
      <c r="C105" s="20">
        <v>306644510</v>
      </c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80325167857</v>
      </c>
      <c r="C110" s="20">
        <v>63713485833</v>
      </c>
    </row>
    <row r="111" spans="1:3" ht="12">
      <c r="A111" s="9" t="s">
        <v>107</v>
      </c>
      <c r="B111" s="20">
        <v>860000000000</v>
      </c>
      <c r="C111" s="20">
        <v>909760479303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>
        <v>2544410317</v>
      </c>
      <c r="C114" s="20">
        <v>21348403422</v>
      </c>
    </row>
    <row r="115" spans="1:3" ht="12">
      <c r="A115" s="9" t="s">
        <v>111</v>
      </c>
      <c r="B115" s="20">
        <v>2612319979</v>
      </c>
      <c r="C115" s="20">
        <v>2612319979</v>
      </c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2016298486068</v>
      </c>
      <c r="C117" s="19">
        <f>C118</f>
        <v>2046481994892</v>
      </c>
    </row>
    <row r="118" spans="1:3" ht="12">
      <c r="A118" s="7" t="s">
        <v>39</v>
      </c>
      <c r="B118" s="19">
        <f>B119+B122+B123+B124+B125+B126+B127+B128+B129+B130+B131+B134+B135</f>
        <v>2016298486068</v>
      </c>
      <c r="C118" s="19">
        <f>C119+C122+C123+C124+C125+C126+C127+C128+C129+C130+C131+C134+C135</f>
        <v>2046481994892</v>
      </c>
    </row>
    <row r="119" spans="1:3" ht="12">
      <c r="A119" s="7" t="s">
        <v>40</v>
      </c>
      <c r="B119" s="19">
        <f>B120+B121</f>
        <v>1270000000000</v>
      </c>
      <c r="C119" s="19">
        <f>C120+C121</f>
        <v>1270000000000</v>
      </c>
    </row>
    <row r="120" spans="1:3" ht="12">
      <c r="A120" s="16" t="s">
        <v>114</v>
      </c>
      <c r="B120" s="20">
        <v>1270000000000</v>
      </c>
      <c r="C120" s="20">
        <v>1270000000000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>
        <v>9048261350</v>
      </c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>
        <v>-14137908360</v>
      </c>
    </row>
    <row r="126" spans="1:3" ht="12">
      <c r="A126" s="6" t="s">
        <v>118</v>
      </c>
      <c r="B126" s="20">
        <v>-211801334149</v>
      </c>
      <c r="C126" s="20">
        <v>-211801334149</v>
      </c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120882292736</v>
      </c>
      <c r="C128" s="20">
        <v>117217827442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338803289491</v>
      </c>
      <c r="C131" s="19">
        <f>C132+C133</f>
        <v>385041032188</v>
      </c>
    </row>
    <row r="132" spans="1:3" ht="12">
      <c r="A132" s="16" t="s">
        <v>123</v>
      </c>
      <c r="B132" s="20">
        <v>266792726671</v>
      </c>
      <c r="C132" s="20">
        <v>82340175989</v>
      </c>
    </row>
    <row r="133" spans="1:3" ht="12">
      <c r="A133" s="16" t="s">
        <v>124</v>
      </c>
      <c r="B133" s="20">
        <v>72010562820</v>
      </c>
      <c r="C133" s="20">
        <v>302700856199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>
        <v>489365976640</v>
      </c>
      <c r="C135" s="20">
        <v>500162377771</v>
      </c>
    </row>
    <row r="136" spans="1:3" ht="12">
      <c r="A136" s="24" t="s">
        <v>164</v>
      </c>
      <c r="B136" s="19">
        <f>B137+B138</f>
        <v>0</v>
      </c>
      <c r="C136" s="19">
        <f>C137+C138</f>
        <v>0</v>
      </c>
    </row>
    <row r="137" spans="1:3" ht="12">
      <c r="A137" s="25" t="s">
        <v>165</v>
      </c>
      <c r="B137" s="20"/>
      <c r="C137" s="20"/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5758237587066</v>
      </c>
      <c r="C139" s="19">
        <f>C80+C117+C136</f>
        <v>5357540176987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2937730145767</v>
      </c>
      <c r="C150" s="20"/>
    </row>
    <row r="151" spans="1:3" ht="12">
      <c r="A151" s="3" t="s">
        <v>139</v>
      </c>
      <c r="B151" s="20">
        <v>47417008281</v>
      </c>
      <c r="C151" s="20"/>
    </row>
    <row r="152" spans="1:3" ht="12">
      <c r="A152" s="2" t="s">
        <v>140</v>
      </c>
      <c r="B152" s="19">
        <f>B150-B151</f>
        <v>2890313137486</v>
      </c>
      <c r="C152" s="19">
        <f>C150-C151</f>
        <v>0</v>
      </c>
    </row>
    <row r="153" spans="1:3" ht="12">
      <c r="A153" s="3" t="s">
        <v>141</v>
      </c>
      <c r="B153" s="20">
        <v>2415960733674</v>
      </c>
      <c r="C153" s="20"/>
    </row>
    <row r="154" spans="1:3" ht="12">
      <c r="A154" s="2" t="s">
        <v>142</v>
      </c>
      <c r="B154" s="19">
        <f>B152-B153</f>
        <v>474352403812</v>
      </c>
      <c r="C154" s="19">
        <f>C152-C153</f>
        <v>0</v>
      </c>
    </row>
    <row r="155" spans="1:3" ht="12">
      <c r="A155" s="3" t="s">
        <v>143</v>
      </c>
      <c r="B155" s="20">
        <v>16858074258</v>
      </c>
      <c r="C155" s="20"/>
    </row>
    <row r="156" spans="1:3" ht="12">
      <c r="A156" s="3" t="s">
        <v>144</v>
      </c>
      <c r="B156" s="20">
        <v>99124421486</v>
      </c>
      <c r="C156" s="20"/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>
        <v>12700969831</v>
      </c>
      <c r="C158" s="20"/>
    </row>
    <row r="159" spans="1:3" ht="12">
      <c r="A159" s="3" t="s">
        <v>147</v>
      </c>
      <c r="B159" s="20">
        <v>162164793537</v>
      </c>
      <c r="C159" s="20"/>
    </row>
    <row r="160" spans="1:3" ht="12">
      <c r="A160" s="3" t="s">
        <v>148</v>
      </c>
      <c r="B160" s="20">
        <v>112705589647</v>
      </c>
      <c r="C160" s="20"/>
    </row>
    <row r="161" spans="1:3" ht="12">
      <c r="A161" s="2" t="s">
        <v>149</v>
      </c>
      <c r="B161" s="19">
        <f>B154+B155-B156+B158-B159-B160</f>
        <v>129916643231</v>
      </c>
      <c r="C161" s="19">
        <f>C154+C155-C156+C158-C159-C160</f>
        <v>0</v>
      </c>
    </row>
    <row r="162" spans="1:3" ht="12">
      <c r="A162" s="3" t="s">
        <v>150</v>
      </c>
      <c r="B162" s="20">
        <v>26077430917</v>
      </c>
      <c r="C162" s="20"/>
    </row>
    <row r="163" spans="1:3" ht="12">
      <c r="A163" s="3" t="s">
        <v>151</v>
      </c>
      <c r="B163" s="20">
        <v>22433980842</v>
      </c>
      <c r="C163" s="20"/>
    </row>
    <row r="164" spans="1:3" ht="12">
      <c r="A164" s="2" t="s">
        <v>152</v>
      </c>
      <c r="B164" s="19">
        <f>B162-B163</f>
        <v>3643450075</v>
      </c>
      <c r="C164" s="19">
        <f>C162-C163</f>
        <v>0</v>
      </c>
    </row>
    <row r="165" spans="1:3" ht="12">
      <c r="A165" s="2" t="s">
        <v>153</v>
      </c>
      <c r="B165" s="19">
        <f>B161+B164</f>
        <v>133560093306</v>
      </c>
      <c r="C165" s="19">
        <f>C161+C164</f>
        <v>0</v>
      </c>
    </row>
    <row r="166" spans="1:3" ht="12">
      <c r="A166" s="3" t="s">
        <v>154</v>
      </c>
      <c r="B166" s="20">
        <v>17493603750</v>
      </c>
      <c r="C166" s="20"/>
    </row>
    <row r="167" spans="1:3" ht="12">
      <c r="A167" s="3" t="s">
        <v>155</v>
      </c>
      <c r="B167" s="20">
        <v>2163107317</v>
      </c>
      <c r="C167" s="20"/>
    </row>
    <row r="168" spans="1:3" ht="12">
      <c r="A168" s="2" t="s">
        <v>156</v>
      </c>
      <c r="B168" s="19">
        <f>B165-B166-B167</f>
        <v>113903382239</v>
      </c>
      <c r="C168" s="19">
        <f>C165-C166-C167</f>
        <v>0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2018-08-22T02:44:51Z</dcterms:created>
  <dcterms:modified xsi:type="dcterms:W3CDTF">2018-08-22T03:30:38Z</dcterms:modified>
  <cp:category/>
  <cp:version/>
  <cp:contentType/>
  <cp:contentStatus/>
</cp:coreProperties>
</file>